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7968" activeTab="0"/>
  </bookViews>
  <sheets>
    <sheet name="9212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<sst xmlns="http://schemas.openxmlformats.org/spreadsheetml/2006/main" count="36" uniqueCount="36">
  <si>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收  支  決  算  表</t>
  </si>
  <si>
    <t>決  算  數</t>
  </si>
  <si>
    <t>各項金額</t>
  </si>
  <si>
    <t>合計金額</t>
  </si>
  <si>
    <t>收入</t>
  </si>
  <si>
    <t>入會費收入</t>
  </si>
  <si>
    <t>常年會費收入</t>
  </si>
  <si>
    <t>-一般個人常年會費收入</t>
  </si>
  <si>
    <t>-永久個人會費收入</t>
  </si>
  <si>
    <t>會員捐款</t>
  </si>
  <si>
    <t>利息收入</t>
  </si>
  <si>
    <t>支出</t>
  </si>
  <si>
    <t>人事費</t>
  </si>
  <si>
    <t>辦公費</t>
  </si>
  <si>
    <t>-文具書報雜誌費</t>
  </si>
  <si>
    <t>-印刷費</t>
  </si>
  <si>
    <t>-旅運費</t>
  </si>
  <si>
    <t>-郵電費</t>
  </si>
  <si>
    <t>-公共關係費</t>
  </si>
  <si>
    <t>-其他辦公費</t>
  </si>
  <si>
    <t>業務費</t>
  </si>
  <si>
    <t>-會議費</t>
  </si>
  <si>
    <t>-聯誼活動費</t>
  </si>
  <si>
    <t>本期節餘</t>
  </si>
  <si>
    <t>社團法人台灣工業技術研究院院友會</t>
  </si>
  <si>
    <r>
      <t>科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目</t>
    </r>
  </si>
  <si>
    <t>-修繕維護費</t>
  </si>
  <si>
    <t>-業務推展費</t>
  </si>
  <si>
    <t>購置費</t>
  </si>
  <si>
    <t>提撥基金</t>
  </si>
  <si>
    <t>雜項支出</t>
  </si>
  <si>
    <t>-查核費</t>
  </si>
  <si>
    <t>-其他業務費</t>
  </si>
  <si>
    <t>捐助費</t>
  </si>
  <si>
    <r>
      <t>中華民國</t>
    </r>
    <r>
      <rPr>
        <sz val="14"/>
        <rFont val="Times New Roman"/>
        <family val="1"/>
      </rPr>
      <t>92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日至</t>
    </r>
    <r>
      <rPr>
        <sz val="14"/>
        <rFont val="Times New Roman"/>
        <family val="1"/>
      </rPr>
      <t>12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31</t>
    </r>
    <r>
      <rPr>
        <sz val="14"/>
        <rFont val="標楷體"/>
        <family val="4"/>
      </rPr>
      <t>日</t>
    </r>
  </si>
  <si>
    <t xml:space="preserve">理事長：胡定華     秘書長：羅達賢     會計：施炳欽    製表：施炳欽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</si>
</sst>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0.0%"/>
    <numFmt numFmtId="178" formatCode="_-* #,##0.0_-;\-* #,##0.0_-;_-* &quot;-&quot;??_-;_-@_-"/>
    <numFmt numFmtId="179" formatCode="_-* #,##0_-;\-* #,##0_-;_-* &quot;-&quot;??_-;_-@_-"/>
  </numFmts>
  <fonts count="6">
    <font>
      <sz val="12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b/>
      <sz val="14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1" fontId="2" fillId="0" borderId="0" xfId="16" applyFont="1" applyAlignment="1">
      <alignment/>
    </xf>
    <xf numFmtId="41" fontId="2" fillId="0" borderId="0" xfId="16" applyFont="1" applyAlignment="1">
      <alignment horizontal="center"/>
    </xf>
    <xf numFmtId="41" fontId="2" fillId="0" borderId="1" xfId="16" applyFont="1" applyBorder="1" applyAlignment="1">
      <alignment horizontal="center"/>
    </xf>
    <xf numFmtId="41" fontId="2" fillId="0" borderId="1" xfId="16" applyFont="1" applyBorder="1" applyAlignment="1">
      <alignment/>
    </xf>
    <xf numFmtId="41" fontId="4" fillId="0" borderId="1" xfId="16" applyFont="1" applyBorder="1" applyAlignment="1">
      <alignment/>
    </xf>
    <xf numFmtId="41" fontId="2" fillId="0" borderId="1" xfId="16" applyFont="1" applyBorder="1" applyAlignment="1" quotePrefix="1">
      <alignment/>
    </xf>
    <xf numFmtId="41" fontId="2" fillId="0" borderId="2" xfId="16" applyFont="1" applyBorder="1" applyAlignment="1">
      <alignment/>
    </xf>
    <xf numFmtId="41" fontId="4" fillId="0" borderId="1" xfId="16" applyFont="1" applyBorder="1" applyAlignment="1">
      <alignment horizontal="center"/>
    </xf>
    <xf numFmtId="41" fontId="2" fillId="0" borderId="3" xfId="16" applyFont="1" applyBorder="1" applyAlignment="1">
      <alignment horizontal="center"/>
    </xf>
    <xf numFmtId="41" fontId="2" fillId="0" borderId="4" xfId="16" applyFont="1" applyBorder="1" applyAlignment="1">
      <alignment horizontal="center"/>
    </xf>
    <xf numFmtId="41" fontId="2" fillId="0" borderId="0" xfId="16" applyFont="1" applyBorder="1" applyAlignment="1">
      <alignment horizontal="center"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1">
      <selection activeCell="C42" sqref="C42"/>
    </sheetView>
  </sheetViews>
  <sheetFormatPr defaultColWidth="9.00390625" defaultRowHeight="16.5"/>
  <cols>
    <col min="1" max="1" width="32.00390625" style="1" customWidth="1"/>
    <col min="2" max="2" width="29.50390625" style="1" customWidth="1"/>
    <col min="3" max="3" width="29.125" style="1" customWidth="1"/>
    <col min="4" max="16384" width="9.00390625" style="1" customWidth="1"/>
  </cols>
  <sheetData>
    <row r="1" spans="1:3" ht="19.5">
      <c r="A1" s="11" t="s">
        <v>24</v>
      </c>
      <c r="B1" s="11"/>
      <c r="C1" s="12"/>
    </row>
    <row r="2" spans="1:3" ht="19.5">
      <c r="A2" s="11" t="s">
        <v>0</v>
      </c>
      <c r="B2" s="11"/>
      <c r="C2" s="12"/>
    </row>
    <row r="3" spans="1:3" ht="19.5">
      <c r="A3" s="11" t="s">
        <v>34</v>
      </c>
      <c r="B3" s="11"/>
      <c r="C3" s="12"/>
    </row>
    <row r="4" spans="1:3" ht="19.5">
      <c r="A4" s="7"/>
      <c r="B4" s="7"/>
      <c r="C4" s="7"/>
    </row>
    <row r="5" spans="1:3" s="2" customFormat="1" ht="19.5">
      <c r="A5" s="3" t="s">
        <v>25</v>
      </c>
      <c r="B5" s="9" t="s">
        <v>1</v>
      </c>
      <c r="C5" s="10"/>
    </row>
    <row r="6" spans="1:3" s="2" customFormat="1" ht="19.5">
      <c r="A6" s="3"/>
      <c r="B6" s="3" t="s">
        <v>2</v>
      </c>
      <c r="C6" s="3" t="s">
        <v>3</v>
      </c>
    </row>
    <row r="7" spans="1:3" ht="19.5">
      <c r="A7" s="8" t="s">
        <v>4</v>
      </c>
      <c r="B7" s="4"/>
      <c r="C7" s="5">
        <f>C8+C9+C12+C13</f>
        <v>11918839</v>
      </c>
    </row>
    <row r="8" spans="1:3" ht="19.5">
      <c r="A8" s="4" t="s">
        <v>5</v>
      </c>
      <c r="B8" s="4"/>
      <c r="C8" s="4">
        <v>117000</v>
      </c>
    </row>
    <row r="9" spans="1:3" ht="19.5">
      <c r="A9" s="4" t="s">
        <v>6</v>
      </c>
      <c r="B9" s="4"/>
      <c r="C9" s="4">
        <f>B10+B11</f>
        <v>430200</v>
      </c>
    </row>
    <row r="10" spans="1:3" ht="19.5">
      <c r="A10" s="6" t="s">
        <v>7</v>
      </c>
      <c r="B10" s="4">
        <v>230200</v>
      </c>
      <c r="C10" s="4"/>
    </row>
    <row r="11" spans="1:3" ht="19.5">
      <c r="A11" s="6" t="s">
        <v>8</v>
      </c>
      <c r="B11" s="4">
        <v>200000</v>
      </c>
      <c r="C11" s="4"/>
    </row>
    <row r="12" spans="1:3" ht="19.5">
      <c r="A12" s="4" t="s">
        <v>9</v>
      </c>
      <c r="B12" s="4"/>
      <c r="C12" s="4">
        <v>11358000</v>
      </c>
    </row>
    <row r="13" spans="1:3" ht="19.5">
      <c r="A13" s="4" t="s">
        <v>10</v>
      </c>
      <c r="B13" s="4"/>
      <c r="C13" s="4">
        <v>13639</v>
      </c>
    </row>
    <row r="14" spans="1:3" ht="19.5">
      <c r="A14" s="4"/>
      <c r="B14" s="4"/>
      <c r="C14" s="4"/>
    </row>
    <row r="15" spans="1:3" ht="19.5">
      <c r="A15" s="8" t="s">
        <v>11</v>
      </c>
      <c r="B15" s="4"/>
      <c r="C15" s="4">
        <f>SUM(C16:C34)</f>
        <v>8620773</v>
      </c>
    </row>
    <row r="16" spans="1:3" ht="19.5">
      <c r="A16" s="4" t="s">
        <v>12</v>
      </c>
      <c r="B16" s="4"/>
      <c r="C16" s="4">
        <v>140358</v>
      </c>
    </row>
    <row r="17" spans="1:3" ht="19.5">
      <c r="A17" s="4" t="s">
        <v>13</v>
      </c>
      <c r="B17" s="4"/>
      <c r="C17" s="4">
        <f>SUM(B18:B25)</f>
        <v>265785</v>
      </c>
    </row>
    <row r="18" spans="1:3" ht="19.5">
      <c r="A18" s="6" t="s">
        <v>14</v>
      </c>
      <c r="B18" s="4">
        <v>22841</v>
      </c>
      <c r="C18" s="4"/>
    </row>
    <row r="19" spans="1:3" ht="19.5">
      <c r="A19" s="6" t="s">
        <v>15</v>
      </c>
      <c r="B19" s="4">
        <v>158727</v>
      </c>
      <c r="C19" s="4"/>
    </row>
    <row r="20" spans="1:3" ht="19.5">
      <c r="A20" s="6" t="s">
        <v>16</v>
      </c>
      <c r="B20" s="4">
        <v>17080</v>
      </c>
      <c r="C20" s="4"/>
    </row>
    <row r="21" spans="1:3" ht="19.5">
      <c r="A21" s="6" t="s">
        <v>17</v>
      </c>
      <c r="B21" s="4">
        <v>32687</v>
      </c>
      <c r="C21" s="4"/>
    </row>
    <row r="22" spans="1:3" ht="19.5">
      <c r="A22" s="6" t="s">
        <v>26</v>
      </c>
      <c r="B22" s="4">
        <v>8925</v>
      </c>
      <c r="C22" s="4"/>
    </row>
    <row r="23" spans="1:3" ht="19.5">
      <c r="A23" s="6" t="s">
        <v>18</v>
      </c>
      <c r="B23" s="4">
        <v>3390</v>
      </c>
      <c r="C23" s="4"/>
    </row>
    <row r="24" spans="1:3" ht="19.5">
      <c r="A24" s="6" t="s">
        <v>31</v>
      </c>
      <c r="B24" s="4">
        <v>20000</v>
      </c>
      <c r="C24" s="4"/>
    </row>
    <row r="25" spans="1:3" ht="19.5">
      <c r="A25" s="6" t="s">
        <v>19</v>
      </c>
      <c r="B25" s="4">
        <v>2135</v>
      </c>
      <c r="C25" s="4"/>
    </row>
    <row r="26" spans="1:3" ht="19.5">
      <c r="A26" s="4" t="s">
        <v>20</v>
      </c>
      <c r="B26" s="4"/>
      <c r="C26" s="4">
        <f>SUM(B27:B30)</f>
        <v>1043745</v>
      </c>
    </row>
    <row r="27" spans="1:3" ht="19.5">
      <c r="A27" s="6" t="s">
        <v>21</v>
      </c>
      <c r="B27" s="4">
        <v>26964</v>
      </c>
      <c r="C27" s="4"/>
    </row>
    <row r="28" spans="1:3" ht="19.5">
      <c r="A28" s="6" t="s">
        <v>22</v>
      </c>
      <c r="B28" s="4">
        <v>248829</v>
      </c>
      <c r="C28" s="4"/>
    </row>
    <row r="29" spans="1:3" ht="19.5">
      <c r="A29" s="6" t="s">
        <v>27</v>
      </c>
      <c r="B29" s="4">
        <v>341030</v>
      </c>
      <c r="C29" s="4"/>
    </row>
    <row r="30" spans="1:3" ht="19.5">
      <c r="A30" s="6" t="s">
        <v>32</v>
      </c>
      <c r="B30" s="4">
        <v>426922</v>
      </c>
      <c r="C30" s="4"/>
    </row>
    <row r="31" spans="1:3" ht="19.5">
      <c r="A31" s="4" t="s">
        <v>28</v>
      </c>
      <c r="B31" s="4"/>
      <c r="C31" s="4">
        <v>41383</v>
      </c>
    </row>
    <row r="32" spans="1:3" ht="19.5">
      <c r="A32" s="4" t="s">
        <v>33</v>
      </c>
      <c r="B32" s="4"/>
      <c r="C32" s="4">
        <v>6500000</v>
      </c>
    </row>
    <row r="33" spans="1:3" ht="19.5">
      <c r="A33" s="4" t="s">
        <v>30</v>
      </c>
      <c r="B33" s="4"/>
      <c r="C33" s="4">
        <v>29502</v>
      </c>
    </row>
    <row r="34" spans="1:3" ht="19.5">
      <c r="A34" s="4" t="s">
        <v>29</v>
      </c>
      <c r="B34" s="4"/>
      <c r="C34" s="4">
        <v>600000</v>
      </c>
    </row>
    <row r="35" spans="1:3" ht="19.5">
      <c r="A35" s="4"/>
      <c r="B35" s="4"/>
      <c r="C35" s="4"/>
    </row>
    <row r="36" spans="1:3" ht="19.5">
      <c r="A36" s="8" t="s">
        <v>23</v>
      </c>
      <c r="B36" s="4"/>
      <c r="C36" s="5">
        <f>C7-C15</f>
        <v>3298066</v>
      </c>
    </row>
    <row r="38" ht="19.5">
      <c r="A38" s="1" t="s">
        <v>35</v>
      </c>
    </row>
  </sheetData>
  <mergeCells count="4">
    <mergeCell ref="B5:C5"/>
    <mergeCell ref="A3:C3"/>
    <mergeCell ref="A2:C2"/>
    <mergeCell ref="A1:C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780670</dc:creator>
  <cp:keywords/>
  <dc:description/>
  <cp:lastModifiedBy>780670</cp:lastModifiedBy>
  <cp:lastPrinted>2004-04-13T01:48:21Z</cp:lastPrinted>
  <dcterms:created xsi:type="dcterms:W3CDTF">2003-02-26T08:29:34Z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