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7965" activeTab="0"/>
  </bookViews>
  <sheets>
    <sheet name="91年收支決算表" sheetId="1" r:id="rId1"/>
    <sheet name="91年資產負債表" sheetId="2" r:id="rId2"/>
    <sheet name="91年現金出納表" sheetId="3" r:id="rId3"/>
    <sheet name="91年基金收支表" sheetId="4" r:id="rId4"/>
  </sheets>
  <definedNames/>
  <calcPr fullCalcOnLoad="1"/>
</workbook>
</file>

<file path=xl/sharedStrings.xml><?xml version="1.0" encoding="utf-8"?>
<sst xmlns="http://schemas.openxmlformats.org/spreadsheetml/2006/main" count="105" uniqueCount="77">
  <si>
    <t>台灣工業技術研究院院友會</t>
  </si>
  <si>
    <t>收  支  決  算  表</t>
  </si>
  <si>
    <t>科目</t>
  </si>
  <si>
    <t>決  算  數</t>
  </si>
  <si>
    <t>各項金額</t>
  </si>
  <si>
    <t>合計金額</t>
  </si>
  <si>
    <t>收入</t>
  </si>
  <si>
    <t>入會費收入</t>
  </si>
  <si>
    <t>常年會費收入</t>
  </si>
  <si>
    <t>-永久個人會費收入</t>
  </si>
  <si>
    <t>利息收入</t>
  </si>
  <si>
    <t>支出</t>
  </si>
  <si>
    <t>人事費</t>
  </si>
  <si>
    <t>辦公費</t>
  </si>
  <si>
    <t>-文具書報雜誌費</t>
  </si>
  <si>
    <t>-印刷費</t>
  </si>
  <si>
    <t>-郵電費</t>
  </si>
  <si>
    <t>-其他辦公費</t>
  </si>
  <si>
    <t>業務費</t>
  </si>
  <si>
    <t>-會議費</t>
  </si>
  <si>
    <t>-聯誼活動費</t>
  </si>
  <si>
    <t>本期節餘</t>
  </si>
  <si>
    <t>提撥基金</t>
  </si>
  <si>
    <t>單位：新台幣元</t>
  </si>
  <si>
    <t>-租賦費</t>
  </si>
  <si>
    <t>說明</t>
  </si>
  <si>
    <t>中華民國91年9月7日至91年12月31日</t>
  </si>
  <si>
    <t>製表：施炳欽</t>
  </si>
  <si>
    <t xml:space="preserve">會計：施炳欽  </t>
  </si>
  <si>
    <t>秘書長：羅達賢</t>
  </si>
  <si>
    <t xml:space="preserve">理事長：胡定華 </t>
  </si>
  <si>
    <t>附件二之1</t>
  </si>
  <si>
    <r>
      <t>附件二之</t>
    </r>
    <r>
      <rPr>
        <sz val="14"/>
        <rFont val="Times New Roman"/>
        <family val="1"/>
      </rPr>
      <t>2</t>
    </r>
  </si>
  <si>
    <t xml:space="preserve"> 台灣工業技術研究院院友會 </t>
  </si>
  <si>
    <t xml:space="preserve"> 資  產  負  債  表 </t>
  </si>
  <si>
    <t xml:space="preserve"> 中華民國91年12月31 </t>
  </si>
  <si>
    <t xml:space="preserve"> 單位：新台幣元 </t>
  </si>
  <si>
    <t>資          產</t>
  </si>
  <si>
    <t>負          債</t>
  </si>
  <si>
    <t>科  目  名  稱</t>
  </si>
  <si>
    <t>金     額</t>
  </si>
  <si>
    <t>流動資產</t>
  </si>
  <si>
    <t>流動負債</t>
  </si>
  <si>
    <t>庫存現金</t>
  </si>
  <si>
    <t>應付款項</t>
  </si>
  <si>
    <t>銀行存款</t>
  </si>
  <si>
    <t>預收款項</t>
  </si>
  <si>
    <t>應收款項</t>
  </si>
  <si>
    <t>基金暨餘絀</t>
  </si>
  <si>
    <t>基金</t>
  </si>
  <si>
    <t>本期餘絀</t>
  </si>
  <si>
    <t>合     計</t>
  </si>
  <si>
    <t xml:space="preserve">理事長：胡定華   </t>
  </si>
  <si>
    <t xml:space="preserve">秘書長：羅達賢   </t>
  </si>
  <si>
    <t xml:space="preserve">會計：施炳欽     </t>
  </si>
  <si>
    <t xml:space="preserve">製表：施炳欽  </t>
  </si>
  <si>
    <r>
      <t>附件二之</t>
    </r>
    <r>
      <rPr>
        <sz val="14"/>
        <rFont val="Times New Roman"/>
        <family val="1"/>
      </rPr>
      <t>3</t>
    </r>
  </si>
  <si>
    <t xml:space="preserve"> 現  金  出  納  表 </t>
  </si>
  <si>
    <t>中華民國91年9月7日至91年12月31日</t>
  </si>
  <si>
    <t>收          入</t>
  </si>
  <si>
    <t>支          出</t>
  </si>
  <si>
    <t>上 期 節 存</t>
  </si>
  <si>
    <t>本 期 支 出</t>
  </si>
  <si>
    <t>本 期 收 入</t>
  </si>
  <si>
    <t>本 期 節 存</t>
  </si>
  <si>
    <t xml:space="preserve">理事長：胡定華   </t>
  </si>
  <si>
    <t xml:space="preserve">秘書長：羅達賢  </t>
  </si>
  <si>
    <t xml:space="preserve">會計：施炳欽    </t>
  </si>
  <si>
    <t xml:space="preserve">製表：施炳欽  </t>
  </si>
  <si>
    <r>
      <t>附件二之</t>
    </r>
    <r>
      <rPr>
        <sz val="14"/>
        <rFont val="Times New Roman"/>
        <family val="1"/>
      </rPr>
      <t>4</t>
    </r>
  </si>
  <si>
    <t xml:space="preserve"> 基  金  收  支  表 </t>
  </si>
  <si>
    <t>準備基金</t>
  </si>
  <si>
    <t xml:space="preserve">  歷年累存</t>
  </si>
  <si>
    <t>0</t>
  </si>
  <si>
    <t xml:space="preserve">  本年度利息收入</t>
  </si>
  <si>
    <t xml:space="preserve">  本年度提撥</t>
  </si>
  <si>
    <t xml:space="preserve">  本期節存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</si>
</sst>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0.0%"/>
    <numFmt numFmtId="178" formatCode="_-* #,##0.0_-;\-* #,##0.0_-;_-* &quot;-&quot;??_-;_-@_-"/>
    <numFmt numFmtId="179" formatCode="_-* #,##0_-;\-* #,##0_-;_-* &quot;-&quot;??_-;_-@_-"/>
  </numFmts>
  <fonts count="8">
    <font>
      <sz val="12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14"/>
      <name val="標楷體"/>
      <family val="4"/>
    </font>
    <font>
      <sz val="12"/>
      <name val="標楷體"/>
      <family val="4"/>
    </font>
    <font>
      <sz val="14"/>
      <name val="Times New Roman"/>
      <family val="1"/>
    </font>
    <font>
      <sz val="16"/>
      <name val="標楷體"/>
      <family val="4"/>
    </font>
    <font>
      <b/>
      <u val="singleAccounting"/>
      <sz val="14"/>
      <name val="標楷體"/>
      <family val="4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1" fontId="2" fillId="0" borderId="0" xfId="16" applyFont="1" applyAlignment="1">
      <alignment/>
    </xf>
    <xf numFmtId="41" fontId="2" fillId="0" borderId="0" xfId="16" applyFont="1" applyAlignment="1">
      <alignment horizontal="center"/>
    </xf>
    <xf numFmtId="41" fontId="2" fillId="0" borderId="1" xfId="16" applyFont="1" applyBorder="1" applyAlignment="1">
      <alignment horizontal="center"/>
    </xf>
    <xf numFmtId="41" fontId="2" fillId="0" borderId="1" xfId="16" applyFont="1" applyBorder="1" applyAlignment="1">
      <alignment/>
    </xf>
    <xf numFmtId="41" fontId="3" fillId="0" borderId="1" xfId="16" applyFont="1" applyBorder="1" applyAlignment="1">
      <alignment/>
    </xf>
    <xf numFmtId="41" fontId="2" fillId="0" borderId="1" xfId="16" applyFont="1" applyBorder="1" applyAlignment="1" quotePrefix="1">
      <alignment/>
    </xf>
    <xf numFmtId="41" fontId="2" fillId="0" borderId="2" xfId="16" applyFont="1" applyBorder="1" applyAlignment="1">
      <alignment/>
    </xf>
    <xf numFmtId="41" fontId="2" fillId="0" borderId="0" xfId="16" applyFont="1" applyBorder="1" applyAlignment="1">
      <alignment horizontal="center"/>
    </xf>
    <xf numFmtId="0" fontId="4" fillId="0" borderId="0" xfId="0" applyFont="1" applyBorder="1" applyAlignment="1">
      <alignment/>
    </xf>
    <xf numFmtId="41" fontId="2" fillId="0" borderId="0" xfId="16" applyFont="1" applyBorder="1" applyAlignment="1">
      <alignment horizontal="left"/>
    </xf>
    <xf numFmtId="176" fontId="2" fillId="0" borderId="0" xfId="0" applyNumberFormat="1" applyFont="1" applyAlignment="1">
      <alignment horizontal="left"/>
    </xf>
    <xf numFmtId="41" fontId="2" fillId="0" borderId="1" xfId="16" applyFont="1" applyBorder="1" applyAlignment="1">
      <alignment horizontal="center"/>
    </xf>
    <xf numFmtId="41" fontId="2" fillId="0" borderId="0" xfId="16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1" fontId="7" fillId="0" borderId="5" xfId="16" applyFont="1" applyBorder="1" applyAlignment="1">
      <alignment/>
    </xf>
    <xf numFmtId="0" fontId="2" fillId="0" borderId="4" xfId="0" applyFont="1" applyBorder="1" applyAlignment="1">
      <alignment horizontal="left"/>
    </xf>
    <xf numFmtId="41" fontId="2" fillId="0" borderId="5" xfId="16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1" fontId="3" fillId="0" borderId="5" xfId="16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6" xfId="0" applyFont="1" applyBorder="1" applyAlignment="1">
      <alignment horizontal="center"/>
    </xf>
    <xf numFmtId="41" fontId="2" fillId="0" borderId="6" xfId="16" applyFont="1" applyBorder="1" applyAlignment="1">
      <alignment/>
    </xf>
    <xf numFmtId="0" fontId="2" fillId="0" borderId="0" xfId="0" applyFont="1" applyBorder="1" applyAlignment="1">
      <alignment horizontal="center"/>
    </xf>
    <xf numFmtId="41" fontId="2" fillId="0" borderId="0" xfId="16" applyFont="1" applyBorder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0" fontId="2" fillId="0" borderId="7" xfId="0" applyFont="1" applyBorder="1" applyAlignment="1">
      <alignment/>
    </xf>
    <xf numFmtId="41" fontId="2" fillId="0" borderId="3" xfId="16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 horizontal="left"/>
    </xf>
    <xf numFmtId="179" fontId="2" fillId="0" borderId="0" xfId="15" applyNumberFormat="1" applyFont="1" applyBorder="1" applyAlignment="1">
      <alignment/>
    </xf>
    <xf numFmtId="179" fontId="2" fillId="0" borderId="0" xfId="15" applyNumberFormat="1" applyFont="1" applyAlignment="1">
      <alignment/>
    </xf>
    <xf numFmtId="179" fontId="2" fillId="0" borderId="0" xfId="0" applyNumberFormat="1" applyFont="1" applyBorder="1" applyAlignment="1">
      <alignment/>
    </xf>
    <xf numFmtId="0" fontId="2" fillId="0" borderId="4" xfId="0" applyFont="1" applyBorder="1" applyAlignment="1">
      <alignment/>
    </xf>
    <xf numFmtId="41" fontId="2" fillId="0" borderId="5" xfId="16" applyFont="1" applyBorder="1" applyAlignment="1" quotePrefix="1">
      <alignment horizontal="right"/>
    </xf>
    <xf numFmtId="0" fontId="2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1"/>
  <sheetViews>
    <sheetView tabSelected="1" workbookViewId="0" topLeftCell="A1">
      <selection activeCell="A6" sqref="A6"/>
    </sheetView>
  </sheetViews>
  <sheetFormatPr defaultColWidth="9.00390625" defaultRowHeight="16.5"/>
  <cols>
    <col min="1" max="1" width="2.00390625" style="1" customWidth="1"/>
    <col min="2" max="2" width="24.625" style="1" customWidth="1"/>
    <col min="3" max="5" width="21.75390625" style="1" customWidth="1"/>
    <col min="6" max="16384" width="9.00390625" style="1" customWidth="1"/>
  </cols>
  <sheetData>
    <row r="1" ht="19.5">
      <c r="B1" s="1" t="s">
        <v>31</v>
      </c>
    </row>
    <row r="2" spans="2:5" ht="19.5">
      <c r="B2" s="13" t="s">
        <v>0</v>
      </c>
      <c r="C2" s="13"/>
      <c r="D2" s="14"/>
      <c r="E2" s="15"/>
    </row>
    <row r="3" spans="2:5" ht="19.5">
      <c r="B3" s="13" t="s">
        <v>1</v>
      </c>
      <c r="C3" s="13"/>
      <c r="D3" s="14"/>
      <c r="E3" s="15"/>
    </row>
    <row r="4" spans="2:5" ht="19.5">
      <c r="B4" s="13" t="s">
        <v>26</v>
      </c>
      <c r="C4" s="15"/>
      <c r="D4" s="15"/>
      <c r="E4" s="15"/>
    </row>
    <row r="5" spans="2:4" ht="19.5">
      <c r="B5" s="8"/>
      <c r="C5" s="8"/>
      <c r="D5" s="9"/>
    </row>
    <row r="6" spans="2:5" ht="19.5">
      <c r="B6" s="7"/>
      <c r="C6" s="7"/>
      <c r="E6" s="7" t="s">
        <v>23</v>
      </c>
    </row>
    <row r="7" spans="2:5" s="2" customFormat="1" ht="19.5">
      <c r="B7" s="3" t="s">
        <v>2</v>
      </c>
      <c r="C7" s="12" t="s">
        <v>3</v>
      </c>
      <c r="D7" s="12"/>
      <c r="E7" s="3" t="s">
        <v>25</v>
      </c>
    </row>
    <row r="8" spans="2:5" s="2" customFormat="1" ht="19.5">
      <c r="B8" s="3"/>
      <c r="C8" s="3" t="s">
        <v>4</v>
      </c>
      <c r="D8" s="3" t="s">
        <v>5</v>
      </c>
      <c r="E8" s="3"/>
    </row>
    <row r="9" spans="2:5" ht="19.5">
      <c r="B9" s="5" t="s">
        <v>6</v>
      </c>
      <c r="C9" s="4"/>
      <c r="D9" s="5">
        <f>D10+D11+D13</f>
        <v>879867</v>
      </c>
      <c r="E9" s="4"/>
    </row>
    <row r="10" spans="2:5" ht="19.5">
      <c r="B10" s="4" t="s">
        <v>7</v>
      </c>
      <c r="C10" s="4"/>
      <c r="D10" s="4">
        <v>199000</v>
      </c>
      <c r="E10" s="4"/>
    </row>
    <row r="11" spans="2:5" ht="19.5">
      <c r="B11" s="4" t="s">
        <v>8</v>
      </c>
      <c r="C11" s="4"/>
      <c r="D11" s="4">
        <f>C12</f>
        <v>680000</v>
      </c>
      <c r="E11" s="4"/>
    </row>
    <row r="12" spans="2:5" ht="19.5">
      <c r="B12" s="6" t="s">
        <v>9</v>
      </c>
      <c r="C12" s="4">
        <v>680000</v>
      </c>
      <c r="D12" s="4"/>
      <c r="E12" s="4"/>
    </row>
    <row r="13" spans="2:5" ht="19.5">
      <c r="B13" s="4" t="s">
        <v>10</v>
      </c>
      <c r="C13" s="4"/>
      <c r="D13" s="4">
        <v>867</v>
      </c>
      <c r="E13" s="4"/>
    </row>
    <row r="14" spans="2:5" ht="19.5">
      <c r="B14" s="4"/>
      <c r="C14" s="4"/>
      <c r="D14" s="4"/>
      <c r="E14" s="4"/>
    </row>
    <row r="15" spans="2:5" ht="19.5">
      <c r="B15" s="5" t="s">
        <v>11</v>
      </c>
      <c r="C15" s="4"/>
      <c r="D15" s="5">
        <f>D16+D17+D23+D26</f>
        <v>708359</v>
      </c>
      <c r="E15" s="4"/>
    </row>
    <row r="16" spans="2:5" ht="19.5">
      <c r="B16" s="4" t="s">
        <v>12</v>
      </c>
      <c r="C16" s="4"/>
      <c r="D16" s="4">
        <v>80883</v>
      </c>
      <c r="E16" s="4"/>
    </row>
    <row r="17" spans="2:5" ht="19.5">
      <c r="B17" s="4" t="s">
        <v>13</v>
      </c>
      <c r="C17" s="4"/>
      <c r="D17" s="4">
        <f>C18+C19+C20+C22+C21</f>
        <v>317377</v>
      </c>
      <c r="E17" s="4"/>
    </row>
    <row r="18" spans="2:5" ht="19.5">
      <c r="B18" s="6" t="s">
        <v>14</v>
      </c>
      <c r="C18" s="4">
        <v>25766</v>
      </c>
      <c r="D18" s="4"/>
      <c r="E18" s="4"/>
    </row>
    <row r="19" spans="2:5" ht="19.5">
      <c r="B19" s="6" t="s">
        <v>15</v>
      </c>
      <c r="C19" s="4">
        <v>239175</v>
      </c>
      <c r="D19" s="4"/>
      <c r="E19" s="4"/>
    </row>
    <row r="20" spans="2:5" ht="19.5">
      <c r="B20" s="6" t="s">
        <v>16</v>
      </c>
      <c r="C20" s="4">
        <v>42436</v>
      </c>
      <c r="D20" s="4"/>
      <c r="E20" s="4"/>
    </row>
    <row r="21" spans="2:5" ht="19.5">
      <c r="B21" s="6" t="s">
        <v>24</v>
      </c>
      <c r="C21" s="4">
        <v>1000</v>
      </c>
      <c r="D21" s="4"/>
      <c r="E21" s="4"/>
    </row>
    <row r="22" spans="2:5" ht="19.5">
      <c r="B22" s="6" t="s">
        <v>17</v>
      </c>
      <c r="C22" s="4">
        <v>9000</v>
      </c>
      <c r="D22" s="4"/>
      <c r="E22" s="4"/>
    </row>
    <row r="23" spans="2:5" ht="19.5">
      <c r="B23" s="4" t="s">
        <v>18</v>
      </c>
      <c r="C23" s="4"/>
      <c r="D23" s="4">
        <f>C24+C25</f>
        <v>136039</v>
      </c>
      <c r="E23" s="4"/>
    </row>
    <row r="24" spans="2:5" ht="19.5">
      <c r="B24" s="6" t="s">
        <v>19</v>
      </c>
      <c r="C24" s="4">
        <v>6250</v>
      </c>
      <c r="D24" s="4"/>
      <c r="E24" s="4"/>
    </row>
    <row r="25" spans="2:5" ht="19.5">
      <c r="B25" s="6" t="s">
        <v>20</v>
      </c>
      <c r="C25" s="4">
        <v>129789</v>
      </c>
      <c r="D25" s="4"/>
      <c r="E25" s="4"/>
    </row>
    <row r="26" spans="2:5" ht="19.5">
      <c r="B26" s="4" t="s">
        <v>22</v>
      </c>
      <c r="C26" s="4"/>
      <c r="D26" s="4">
        <v>174060</v>
      </c>
      <c r="E26" s="4"/>
    </row>
    <row r="27" spans="2:5" ht="19.5">
      <c r="B27" s="4"/>
      <c r="C27" s="4"/>
      <c r="D27" s="4"/>
      <c r="E27" s="4"/>
    </row>
    <row r="28" spans="2:5" ht="19.5">
      <c r="B28" s="5" t="s">
        <v>21</v>
      </c>
      <c r="C28" s="4"/>
      <c r="D28" s="5">
        <f>D9-D15</f>
        <v>171508</v>
      </c>
      <c r="E28" s="4"/>
    </row>
    <row r="31" spans="2:5" ht="19.5">
      <c r="B31" s="1" t="s">
        <v>30</v>
      </c>
      <c r="C31" s="1" t="s">
        <v>29</v>
      </c>
      <c r="D31" s="1" t="s">
        <v>28</v>
      </c>
      <c r="E31" s="1" t="s">
        <v>27</v>
      </c>
    </row>
  </sheetData>
  <mergeCells count="4">
    <mergeCell ref="C7:D7"/>
    <mergeCell ref="B2:E2"/>
    <mergeCell ref="B3:E3"/>
    <mergeCell ref="B4:E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32"/>
  <sheetViews>
    <sheetView workbookViewId="0" topLeftCell="A1">
      <selection activeCell="B3" sqref="B3:E3"/>
    </sheetView>
  </sheetViews>
  <sheetFormatPr defaultColWidth="9.00390625" defaultRowHeight="16.5"/>
  <cols>
    <col min="1" max="1" width="2.375" style="16" customWidth="1"/>
    <col min="2" max="2" width="21.75390625" style="16" customWidth="1"/>
    <col min="3" max="3" width="21.625" style="16" customWidth="1"/>
    <col min="4" max="5" width="21.75390625" style="16" customWidth="1"/>
    <col min="6" max="6" width="14.75390625" style="16" customWidth="1"/>
    <col min="7" max="16384" width="9.00390625" style="16" customWidth="1"/>
  </cols>
  <sheetData>
    <row r="1" ht="19.5">
      <c r="B1" s="16" t="s">
        <v>32</v>
      </c>
    </row>
    <row r="2" spans="2:5" ht="21">
      <c r="B2" s="17" t="s">
        <v>33</v>
      </c>
      <c r="C2" s="17"/>
      <c r="D2" s="17"/>
      <c r="E2" s="17"/>
    </row>
    <row r="3" spans="2:5" ht="21">
      <c r="B3" s="17" t="s">
        <v>34</v>
      </c>
      <c r="C3" s="17"/>
      <c r="D3" s="17"/>
      <c r="E3" s="17"/>
    </row>
    <row r="4" spans="2:5" ht="19.5">
      <c r="B4" s="18" t="s">
        <v>35</v>
      </c>
      <c r="C4" s="18"/>
      <c r="D4" s="18"/>
      <c r="E4" s="18"/>
    </row>
    <row r="5" spans="2:5" ht="19.5">
      <c r="B5" s="19"/>
      <c r="C5" s="19"/>
      <c r="D5" s="19"/>
      <c r="E5" s="19"/>
    </row>
    <row r="6" ht="19.5">
      <c r="E6" s="16" t="s">
        <v>36</v>
      </c>
    </row>
    <row r="7" spans="2:5" ht="19.5">
      <c r="B7" s="20" t="s">
        <v>37</v>
      </c>
      <c r="C7" s="20"/>
      <c r="D7" s="20" t="s">
        <v>38</v>
      </c>
      <c r="E7" s="20"/>
    </row>
    <row r="8" spans="2:5" s="19" customFormat="1" ht="19.5">
      <c r="B8" s="21" t="s">
        <v>39</v>
      </c>
      <c r="C8" s="21" t="s">
        <v>40</v>
      </c>
      <c r="D8" s="21" t="s">
        <v>39</v>
      </c>
      <c r="E8" s="21" t="s">
        <v>40</v>
      </c>
    </row>
    <row r="9" spans="2:5" s="19" customFormat="1" ht="19.5">
      <c r="B9" s="22"/>
      <c r="C9" s="22"/>
      <c r="D9" s="22"/>
      <c r="E9" s="22"/>
    </row>
    <row r="10" spans="2:5" ht="21.75">
      <c r="B10" s="23" t="s">
        <v>41</v>
      </c>
      <c r="C10" s="24">
        <f>C11+C12+C13</f>
        <v>712002</v>
      </c>
      <c r="D10" s="23" t="s">
        <v>42</v>
      </c>
      <c r="E10" s="24">
        <f>E11+E12</f>
        <v>366434</v>
      </c>
    </row>
    <row r="11" spans="2:5" ht="19.5">
      <c r="B11" s="25" t="s">
        <v>43</v>
      </c>
      <c r="C11" s="26">
        <v>8129</v>
      </c>
      <c r="D11" s="27" t="s">
        <v>44</v>
      </c>
      <c r="E11" s="26">
        <v>303434</v>
      </c>
    </row>
    <row r="12" spans="2:5" ht="19.5">
      <c r="B12" s="25" t="s">
        <v>45</v>
      </c>
      <c r="C12" s="26">
        <v>703073</v>
      </c>
      <c r="D12" s="27" t="s">
        <v>46</v>
      </c>
      <c r="E12" s="26">
        <v>63000</v>
      </c>
    </row>
    <row r="13" spans="2:5" ht="19.5">
      <c r="B13" s="25" t="s">
        <v>47</v>
      </c>
      <c r="C13" s="26">
        <v>800</v>
      </c>
      <c r="D13" s="27"/>
      <c r="E13" s="26"/>
    </row>
    <row r="14" spans="2:5" ht="21.75">
      <c r="B14" s="25"/>
      <c r="C14" s="26"/>
      <c r="D14" s="28" t="s">
        <v>48</v>
      </c>
      <c r="E14" s="24">
        <f>E15+E16</f>
        <v>345568</v>
      </c>
    </row>
    <row r="15" spans="2:5" ht="19.5">
      <c r="B15" s="25"/>
      <c r="C15" s="26"/>
      <c r="D15" s="27" t="s">
        <v>49</v>
      </c>
      <c r="E15" s="26">
        <v>174060</v>
      </c>
    </row>
    <row r="16" spans="2:5" ht="19.5">
      <c r="B16" s="25"/>
      <c r="C16" s="26"/>
      <c r="D16" s="27" t="s">
        <v>50</v>
      </c>
      <c r="E16" s="26">
        <v>171508</v>
      </c>
    </row>
    <row r="17" spans="2:5" ht="19.5">
      <c r="B17" s="29"/>
      <c r="C17" s="26"/>
      <c r="D17" s="27"/>
      <c r="E17" s="26"/>
    </row>
    <row r="18" spans="2:6" ht="19.5">
      <c r="B18" s="23" t="s">
        <v>51</v>
      </c>
      <c r="C18" s="30">
        <f>C10</f>
        <v>712002</v>
      </c>
      <c r="D18" s="28" t="s">
        <v>51</v>
      </c>
      <c r="E18" s="30">
        <f>E10+E14</f>
        <v>712002</v>
      </c>
      <c r="F18" s="31"/>
    </row>
    <row r="19" spans="2:6" ht="19.5">
      <c r="B19" s="32"/>
      <c r="C19" s="33"/>
      <c r="D19" s="32"/>
      <c r="E19" s="33"/>
      <c r="F19" s="31"/>
    </row>
    <row r="20" spans="2:6" ht="19.5">
      <c r="B20" s="34"/>
      <c r="C20" s="35"/>
      <c r="D20" s="34"/>
      <c r="E20" s="35"/>
      <c r="F20" s="31"/>
    </row>
    <row r="21" spans="2:6" ht="19.5">
      <c r="B21" s="34"/>
      <c r="C21" s="35"/>
      <c r="D21" s="34"/>
      <c r="E21" s="35"/>
      <c r="F21" s="31"/>
    </row>
    <row r="22" spans="2:5" ht="19.5">
      <c r="B22" s="16" t="s">
        <v>52</v>
      </c>
      <c r="C22" s="16" t="s">
        <v>53</v>
      </c>
      <c r="D22" s="16" t="s">
        <v>54</v>
      </c>
      <c r="E22" s="16" t="s">
        <v>55</v>
      </c>
    </row>
    <row r="23" ht="19.5">
      <c r="C23" s="1"/>
    </row>
    <row r="24" ht="19.5">
      <c r="C24" s="1"/>
    </row>
    <row r="25" ht="19.5">
      <c r="C25" s="1"/>
    </row>
    <row r="26" spans="3:4" ht="19.5">
      <c r="C26" s="31"/>
      <c r="D26" s="1"/>
    </row>
    <row r="27" spans="3:4" ht="19.5">
      <c r="C27" s="36"/>
      <c r="D27" s="1"/>
    </row>
    <row r="28" ht="19.5">
      <c r="C28" s="1"/>
    </row>
    <row r="29" spans="3:4" ht="19.5">
      <c r="C29" s="31"/>
      <c r="D29" s="1"/>
    </row>
    <row r="30" spans="3:4" ht="19.5">
      <c r="C30" s="31"/>
      <c r="D30" s="1"/>
    </row>
    <row r="31" spans="3:4" ht="19.5">
      <c r="C31" s="36"/>
      <c r="D31" s="37"/>
    </row>
    <row r="32" ht="19.5">
      <c r="D32" s="38"/>
    </row>
  </sheetData>
  <mergeCells count="5">
    <mergeCell ref="B2:E2"/>
    <mergeCell ref="B3:E3"/>
    <mergeCell ref="B4:E4"/>
    <mergeCell ref="B7:C7"/>
    <mergeCell ref="D7:E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5"/>
  <sheetViews>
    <sheetView workbookViewId="0" topLeftCell="A1">
      <selection activeCell="D18" sqref="D18"/>
    </sheetView>
  </sheetViews>
  <sheetFormatPr defaultColWidth="9.00390625" defaultRowHeight="16.5"/>
  <cols>
    <col min="1" max="1" width="6.875" style="16" customWidth="1"/>
    <col min="2" max="5" width="20.625" style="16" customWidth="1"/>
    <col min="6" max="6" width="14.75390625" style="16" customWidth="1"/>
    <col min="7" max="16384" width="9.00390625" style="16" customWidth="1"/>
  </cols>
  <sheetData>
    <row r="1" ht="19.5">
      <c r="B1" s="16" t="s">
        <v>56</v>
      </c>
    </row>
    <row r="2" spans="2:5" ht="21">
      <c r="B2" s="17" t="s">
        <v>33</v>
      </c>
      <c r="C2" s="17"/>
      <c r="D2" s="17"/>
      <c r="E2" s="17"/>
    </row>
    <row r="3" spans="2:5" ht="21">
      <c r="B3" s="17" t="s">
        <v>57</v>
      </c>
      <c r="C3" s="17"/>
      <c r="D3" s="17"/>
      <c r="E3" s="17"/>
    </row>
    <row r="4" spans="2:5" ht="19.5">
      <c r="B4" s="18" t="s">
        <v>58</v>
      </c>
      <c r="C4" s="18"/>
      <c r="D4" s="18"/>
      <c r="E4" s="18"/>
    </row>
    <row r="5" spans="2:5" ht="19.5">
      <c r="B5" s="19"/>
      <c r="C5" s="19"/>
      <c r="D5" s="19"/>
      <c r="E5" s="19"/>
    </row>
    <row r="6" ht="19.5">
      <c r="E6" s="16" t="s">
        <v>36</v>
      </c>
    </row>
    <row r="7" spans="2:5" ht="19.5">
      <c r="B7" s="20" t="s">
        <v>59</v>
      </c>
      <c r="C7" s="20"/>
      <c r="D7" s="20" t="s">
        <v>60</v>
      </c>
      <c r="E7" s="20"/>
    </row>
    <row r="8" spans="2:5" s="19" customFormat="1" ht="19.5">
      <c r="B8" s="21" t="s">
        <v>39</v>
      </c>
      <c r="C8" s="21" t="s">
        <v>40</v>
      </c>
      <c r="D8" s="21" t="s">
        <v>39</v>
      </c>
      <c r="E8" s="21" t="s">
        <v>40</v>
      </c>
    </row>
    <row r="9" spans="2:5" ht="19.5">
      <c r="B9" s="39"/>
      <c r="C9" s="40"/>
      <c r="D9" s="41"/>
      <c r="E9" s="40"/>
    </row>
    <row r="10" spans="2:5" ht="19.5">
      <c r="B10" s="29" t="s">
        <v>61</v>
      </c>
      <c r="C10" s="26">
        <v>0</v>
      </c>
      <c r="D10" s="34" t="s">
        <v>62</v>
      </c>
      <c r="E10" s="26">
        <v>230865</v>
      </c>
    </row>
    <row r="11" spans="2:5" ht="19.5">
      <c r="B11" s="29"/>
      <c r="C11" s="26"/>
      <c r="D11" s="34"/>
      <c r="E11" s="26"/>
    </row>
    <row r="12" spans="2:5" ht="19.5">
      <c r="B12" s="29" t="s">
        <v>63</v>
      </c>
      <c r="C12" s="26">
        <v>942067</v>
      </c>
      <c r="D12" s="34" t="s">
        <v>64</v>
      </c>
      <c r="E12" s="26">
        <v>711202</v>
      </c>
    </row>
    <row r="13" spans="2:5" ht="19.5">
      <c r="B13" s="29"/>
      <c r="C13" s="26"/>
      <c r="D13" s="34"/>
      <c r="E13" s="26"/>
    </row>
    <row r="14" spans="2:6" ht="19.5">
      <c r="B14" s="29" t="s">
        <v>51</v>
      </c>
      <c r="C14" s="26">
        <f>SUM(C10:C13)</f>
        <v>942067</v>
      </c>
      <c r="D14" s="29" t="s">
        <v>51</v>
      </c>
      <c r="E14" s="26">
        <f>SUM(E10:E13)</f>
        <v>942067</v>
      </c>
      <c r="F14" s="31"/>
    </row>
    <row r="15" spans="2:6" ht="19.5">
      <c r="B15" s="32"/>
      <c r="C15" s="33"/>
      <c r="D15" s="32"/>
      <c r="E15" s="33"/>
      <c r="F15" s="31"/>
    </row>
    <row r="16" spans="2:6" ht="19.5">
      <c r="B16" s="34"/>
      <c r="C16" s="35"/>
      <c r="D16" s="34"/>
      <c r="E16" s="35"/>
      <c r="F16" s="31"/>
    </row>
    <row r="17" spans="2:6" ht="19.5">
      <c r="B17" s="34"/>
      <c r="C17" s="35"/>
      <c r="D17" s="34"/>
      <c r="E17" s="35"/>
      <c r="F17" s="31"/>
    </row>
    <row r="18" spans="2:6" ht="19.5">
      <c r="B18" s="34"/>
      <c r="C18" s="35"/>
      <c r="D18" s="34"/>
      <c r="E18" s="35"/>
      <c r="F18" s="31"/>
    </row>
    <row r="19" spans="2:6" s="42" customFormat="1" ht="19.5">
      <c r="B19" s="27" t="s">
        <v>65</v>
      </c>
      <c r="C19" s="10" t="s">
        <v>66</v>
      </c>
      <c r="D19" s="10" t="s">
        <v>67</v>
      </c>
      <c r="E19" s="42" t="s">
        <v>68</v>
      </c>
      <c r="F19" s="11"/>
    </row>
    <row r="20" spans="2:6" s="42" customFormat="1" ht="19.5">
      <c r="B20" s="27"/>
      <c r="C20" s="10"/>
      <c r="D20" s="10"/>
      <c r="F20" s="11"/>
    </row>
    <row r="21" spans="2:6" s="42" customFormat="1" ht="19.5">
      <c r="B21" s="27"/>
      <c r="C21" s="10"/>
      <c r="D21" s="10"/>
      <c r="F21" s="11"/>
    </row>
    <row r="22" spans="2:6" ht="19.5">
      <c r="B22" s="34"/>
      <c r="C22" s="35"/>
      <c r="D22" s="34"/>
      <c r="E22" s="35"/>
      <c r="F22" s="31"/>
    </row>
    <row r="23" spans="2:6" ht="19.5">
      <c r="B23" s="34"/>
      <c r="C23" s="35"/>
      <c r="D23" s="34"/>
      <c r="E23" s="35"/>
      <c r="F23" s="31"/>
    </row>
    <row r="24" spans="2:6" ht="19.5">
      <c r="B24" s="34"/>
      <c r="C24" s="43"/>
      <c r="D24" s="34"/>
      <c r="E24" s="43"/>
      <c r="F24" s="31"/>
    </row>
    <row r="25" spans="3:5" ht="19.5">
      <c r="C25" s="44"/>
      <c r="D25" s="44"/>
      <c r="E25" s="44"/>
    </row>
    <row r="26" spans="3:5" ht="19.5">
      <c r="C26" s="44"/>
      <c r="D26" s="44"/>
      <c r="E26" s="44"/>
    </row>
    <row r="27" spans="3:5" ht="19.5">
      <c r="C27" s="44"/>
      <c r="D27" s="44"/>
      <c r="E27" s="44"/>
    </row>
    <row r="28" spans="3:5" ht="19.5">
      <c r="C28" s="44"/>
      <c r="D28" s="44"/>
      <c r="E28" s="44"/>
    </row>
    <row r="29" spans="3:5" ht="19.5">
      <c r="C29" s="31"/>
      <c r="D29" s="1"/>
      <c r="E29" s="44"/>
    </row>
    <row r="30" spans="3:5" ht="19.5">
      <c r="C30" s="45"/>
      <c r="D30" s="1"/>
      <c r="E30" s="44"/>
    </row>
    <row r="31" ht="19.5">
      <c r="C31" s="1"/>
    </row>
    <row r="32" spans="3:4" ht="19.5">
      <c r="C32" s="31"/>
      <c r="D32" s="1"/>
    </row>
    <row r="33" spans="3:4" ht="19.5">
      <c r="C33" s="31"/>
      <c r="D33" s="1"/>
    </row>
    <row r="34" spans="3:4" ht="19.5">
      <c r="C34" s="36"/>
      <c r="D34" s="37"/>
    </row>
    <row r="35" ht="19.5">
      <c r="D35" s="38"/>
    </row>
  </sheetData>
  <mergeCells count="5">
    <mergeCell ref="B2:E2"/>
    <mergeCell ref="B3:E3"/>
    <mergeCell ref="B4:E4"/>
    <mergeCell ref="B7:C7"/>
    <mergeCell ref="D7:E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37"/>
  <sheetViews>
    <sheetView workbookViewId="0" topLeftCell="A1">
      <selection activeCell="D21" sqref="D21"/>
    </sheetView>
  </sheetViews>
  <sheetFormatPr defaultColWidth="9.00390625" defaultRowHeight="16.5"/>
  <cols>
    <col min="1" max="1" width="2.625" style="16" customWidth="1"/>
    <col min="2" max="2" width="22.50390625" style="16" customWidth="1"/>
    <col min="3" max="3" width="24.50390625" style="16" customWidth="1"/>
    <col min="4" max="4" width="25.00390625" style="16" customWidth="1"/>
    <col min="5" max="5" width="23.625" style="16" customWidth="1"/>
    <col min="6" max="6" width="14.75390625" style="16" customWidth="1"/>
    <col min="7" max="16384" width="9.00390625" style="16" customWidth="1"/>
  </cols>
  <sheetData>
    <row r="1" ht="19.5">
      <c r="B1" s="16" t="s">
        <v>69</v>
      </c>
    </row>
    <row r="2" spans="2:5" ht="21">
      <c r="B2" s="17" t="s">
        <v>33</v>
      </c>
      <c r="C2" s="17"/>
      <c r="D2" s="17"/>
      <c r="E2" s="17"/>
    </row>
    <row r="3" spans="2:5" ht="21">
      <c r="B3" s="17" t="s">
        <v>70</v>
      </c>
      <c r="C3" s="17"/>
      <c r="D3" s="17"/>
      <c r="E3" s="17"/>
    </row>
    <row r="4" spans="2:5" ht="19.5">
      <c r="B4" s="18" t="s">
        <v>58</v>
      </c>
      <c r="C4" s="18"/>
      <c r="D4" s="18"/>
      <c r="E4" s="18"/>
    </row>
    <row r="5" spans="2:5" ht="19.5">
      <c r="B5" s="19"/>
      <c r="C5" s="19"/>
      <c r="D5" s="19"/>
      <c r="E5" s="19"/>
    </row>
    <row r="6" ht="19.5">
      <c r="E6" s="16" t="s">
        <v>36</v>
      </c>
    </row>
    <row r="7" spans="2:5" ht="19.5">
      <c r="B7" s="20" t="s">
        <v>59</v>
      </c>
      <c r="C7" s="20"/>
      <c r="D7" s="20" t="s">
        <v>60</v>
      </c>
      <c r="E7" s="20"/>
    </row>
    <row r="8" spans="2:5" s="19" customFormat="1" ht="19.5">
      <c r="B8" s="21" t="s">
        <v>39</v>
      </c>
      <c r="C8" s="21" t="s">
        <v>40</v>
      </c>
      <c r="D8" s="21" t="s">
        <v>39</v>
      </c>
      <c r="E8" s="21" t="s">
        <v>40</v>
      </c>
    </row>
    <row r="9" spans="2:5" ht="19.5">
      <c r="B9" s="39"/>
      <c r="C9" s="40"/>
      <c r="D9" s="41"/>
      <c r="E9" s="40"/>
    </row>
    <row r="10" spans="2:5" ht="19.5">
      <c r="B10" s="46" t="s">
        <v>71</v>
      </c>
      <c r="C10" s="26"/>
      <c r="D10" s="46" t="s">
        <v>71</v>
      </c>
      <c r="E10" s="26"/>
    </row>
    <row r="11" spans="2:5" ht="19.5">
      <c r="B11" s="46"/>
      <c r="C11" s="26"/>
      <c r="D11" s="36"/>
      <c r="E11" s="26"/>
    </row>
    <row r="12" spans="2:5" ht="19.5">
      <c r="B12" s="25" t="s">
        <v>72</v>
      </c>
      <c r="C12" s="47" t="s">
        <v>73</v>
      </c>
      <c r="E12" s="48"/>
    </row>
    <row r="13" spans="2:5" ht="19.5">
      <c r="B13" s="29"/>
      <c r="C13" s="26"/>
      <c r="D13" s="34"/>
      <c r="E13" s="26"/>
    </row>
    <row r="14" spans="2:5" ht="19.5">
      <c r="B14" s="25" t="s">
        <v>74</v>
      </c>
      <c r="C14" s="47" t="s">
        <v>73</v>
      </c>
      <c r="E14" s="26"/>
    </row>
    <row r="15" spans="2:5" ht="19.5">
      <c r="B15" s="25"/>
      <c r="C15" s="26"/>
      <c r="D15" s="34"/>
      <c r="E15" s="26"/>
    </row>
    <row r="16" spans="2:5" ht="19.5">
      <c r="B16" s="25" t="s">
        <v>75</v>
      </c>
      <c r="C16" s="26">
        <v>174060</v>
      </c>
      <c r="D16" s="27" t="s">
        <v>76</v>
      </c>
      <c r="E16" s="26">
        <v>174060</v>
      </c>
    </row>
    <row r="17" spans="2:5" ht="19.5">
      <c r="B17" s="29"/>
      <c r="C17" s="26"/>
      <c r="D17" s="34"/>
      <c r="E17" s="26"/>
    </row>
    <row r="18" spans="2:6" ht="19.5">
      <c r="B18" s="29" t="s">
        <v>51</v>
      </c>
      <c r="C18" s="26">
        <f>SUM(C12:C17)</f>
        <v>174060</v>
      </c>
      <c r="D18" s="29" t="s">
        <v>51</v>
      </c>
      <c r="E18" s="26">
        <f>SUM(E13:E17)</f>
        <v>174060</v>
      </c>
      <c r="F18" s="31"/>
    </row>
    <row r="19" spans="2:6" ht="19.5">
      <c r="B19" s="32"/>
      <c r="C19" s="33"/>
      <c r="D19" s="32"/>
      <c r="E19" s="33"/>
      <c r="F19" s="31"/>
    </row>
    <row r="20" spans="2:6" ht="19.5">
      <c r="B20" s="34"/>
      <c r="C20" s="35"/>
      <c r="D20" s="34"/>
      <c r="E20" s="35"/>
      <c r="F20" s="31"/>
    </row>
    <row r="21" spans="2:6" ht="19.5">
      <c r="B21" s="34"/>
      <c r="C21" s="35"/>
      <c r="D21" s="34"/>
      <c r="E21" s="35"/>
      <c r="F21" s="31"/>
    </row>
    <row r="22" spans="2:6" ht="19.5">
      <c r="B22" s="34"/>
      <c r="C22" s="35"/>
      <c r="D22" s="34"/>
      <c r="E22" s="35"/>
      <c r="F22" s="31"/>
    </row>
    <row r="23" spans="2:6" ht="19.5">
      <c r="B23" s="27" t="s">
        <v>52</v>
      </c>
      <c r="C23" s="10" t="s">
        <v>53</v>
      </c>
      <c r="D23" s="10" t="s">
        <v>54</v>
      </c>
      <c r="E23" s="16" t="s">
        <v>55</v>
      </c>
      <c r="F23" s="31"/>
    </row>
    <row r="24" spans="2:6" ht="19.5">
      <c r="B24" s="34"/>
      <c r="C24" s="35"/>
      <c r="D24" s="34"/>
      <c r="E24" s="35"/>
      <c r="F24" s="31"/>
    </row>
    <row r="25" spans="2:6" ht="19.5">
      <c r="B25" s="34"/>
      <c r="C25" s="35"/>
      <c r="D25" s="34"/>
      <c r="E25" s="35"/>
      <c r="F25" s="31"/>
    </row>
    <row r="26" spans="2:6" ht="19.5">
      <c r="B26" s="34"/>
      <c r="C26" s="43"/>
      <c r="D26" s="34"/>
      <c r="E26" s="43"/>
      <c r="F26" s="31"/>
    </row>
    <row r="27" spans="3:5" ht="19.5">
      <c r="C27" s="44"/>
      <c r="D27" s="44"/>
      <c r="E27" s="44"/>
    </row>
    <row r="28" spans="3:5" ht="19.5">
      <c r="C28" s="44"/>
      <c r="D28" s="44"/>
      <c r="E28" s="44"/>
    </row>
    <row r="29" spans="3:5" ht="19.5">
      <c r="C29" s="44"/>
      <c r="D29" s="44"/>
      <c r="E29" s="44"/>
    </row>
    <row r="30" spans="3:5" ht="19.5">
      <c r="C30" s="44"/>
      <c r="D30" s="44"/>
      <c r="E30" s="44"/>
    </row>
    <row r="31" spans="3:5" ht="19.5">
      <c r="C31" s="31"/>
      <c r="D31" s="1"/>
      <c r="E31" s="44"/>
    </row>
    <row r="32" spans="3:5" ht="19.5">
      <c r="C32" s="45"/>
      <c r="D32" s="1"/>
      <c r="E32" s="44"/>
    </row>
    <row r="33" ht="19.5">
      <c r="C33" s="1"/>
    </row>
    <row r="34" spans="3:4" ht="19.5">
      <c r="C34" s="31"/>
      <c r="D34" s="1"/>
    </row>
    <row r="35" spans="3:4" ht="19.5">
      <c r="C35" s="31"/>
      <c r="D35" s="1"/>
    </row>
    <row r="36" spans="3:4" ht="19.5">
      <c r="C36" s="36"/>
      <c r="D36" s="37"/>
    </row>
    <row r="37" ht="19.5">
      <c r="D37" s="38"/>
    </row>
  </sheetData>
  <mergeCells count="5">
    <mergeCell ref="B2:E2"/>
    <mergeCell ref="B3:E3"/>
    <mergeCell ref="B4:E4"/>
    <mergeCell ref="B7:C7"/>
    <mergeCell ref="D7:E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780670</dc:creator>
  <cp:keywords/>
  <dc:description/>
  <cp:lastModifiedBy>test</cp:lastModifiedBy>
  <cp:lastPrinted>2004-01-13T08:05:28Z</cp:lastPrinted>
  <dcterms:created xsi:type="dcterms:W3CDTF">2003-02-26T08:29:34Z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